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Pictures\__Weather 2026\"/>
    </mc:Choice>
  </mc:AlternateContent>
  <xr:revisionPtr revIDLastSave="0" documentId="13_ncr:1_{7CC18F6D-89EE-49C6-AA92-84E27B95F1CA}" xr6:coauthVersionLast="36" xr6:coauthVersionMax="47" xr10:uidLastSave="{00000000-0000-0000-0000-000000000000}"/>
  <bookViews>
    <workbookView showHorizontalScroll="0" showVerticalScroll="0" showSheetTabs="0" xWindow="9105" yWindow="0" windowWidth="16530" windowHeight="15600" tabRatio="296" xr2:uid="{00000000-000D-0000-FFFF-FFFF00000000}"/>
  </bookViews>
  <sheets>
    <sheet name="Garfield 2026-02" sheetId="1" r:id="rId1"/>
  </sheets>
  <definedNames>
    <definedName name="_xlnm.Print_Area" localSheetId="0">'Garfield 2026-02'!$A$1:$H$49</definedName>
  </definedNames>
  <calcPr calcId="191029" calcMode="manual"/>
</workbook>
</file>

<file path=xl/calcChain.xml><?xml version="1.0" encoding="utf-8"?>
<calcChain xmlns="http://schemas.openxmlformats.org/spreadsheetml/2006/main">
  <c r="C40" i="1" l="1"/>
  <c r="D40" i="1"/>
  <c r="C41" i="1"/>
  <c r="D41" i="1"/>
  <c r="F41" i="1"/>
  <c r="C42" i="1"/>
  <c r="D42" i="1"/>
  <c r="E42" i="1"/>
  <c r="F42" i="1"/>
  <c r="C43" i="1"/>
  <c r="D43" i="1"/>
  <c r="E43" i="1"/>
  <c r="G42" i="1" l="1"/>
  <c r="G41" i="1"/>
</calcChain>
</file>

<file path=xl/sharedStrings.xml><?xml version="1.0" encoding="utf-8"?>
<sst xmlns="http://schemas.openxmlformats.org/spreadsheetml/2006/main" count="21" uniqueCount="19">
  <si>
    <t>Garfield, Victoria</t>
  </si>
  <si>
    <t>Date</t>
  </si>
  <si>
    <t>Minimum (°C)</t>
  </si>
  <si>
    <t>Maximum (°C)</t>
  </si>
  <si>
    <t xml:space="preserve">Maximum (°C) </t>
  </si>
  <si>
    <t>Mean</t>
  </si>
  <si>
    <t>Lowest</t>
  </si>
  <si>
    <t>Highest</t>
  </si>
  <si>
    <t>Total</t>
  </si>
  <si>
    <t>* Observations drawn from my PWS in Garfield</t>
  </si>
  <si>
    <t>*&gt;30 Days = Temperature higher than 30 degrees</t>
  </si>
  <si>
    <t>Rainfall mm</t>
  </si>
  <si>
    <t>RH%</t>
  </si>
  <si>
    <t>at 9am</t>
  </si>
  <si>
    <t>hPa</t>
  </si>
  <si>
    <t>24hr to 9am</t>
  </si>
  <si>
    <t>Copyright © 2011-2026 J. Henderson III</t>
  </si>
  <si>
    <t>April 2026 Daily Weather Observations</t>
  </si>
  <si>
    <t>Statistics for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</si>
</sst>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indexed="8"/>
      <name val="Calibri"/>
      <charset val="129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2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sz val="11"/>
      <color rgb="FFFF0000"/>
      <name val="Calibri"/>
      <family val="2"/>
    </font>
    <font>
      <b/>
      <sz val="11"/>
      <color rgb="FF0000FF"/>
      <name val="Calibri"/>
      <family val="2"/>
    </font>
    <font>
      <sz val="12"/>
      <color rgb="FF980000"/>
      <name val="Calibri"/>
      <family val="2"/>
    </font>
    <font>
      <sz val="11"/>
      <color rgb="FF980000"/>
      <name val="Calibri"/>
      <family val="2"/>
    </font>
    <font>
      <b/>
      <u/>
      <sz val="11"/>
      <color indexed="8"/>
      <name val="Calibri"/>
      <family val="2"/>
    </font>
    <font>
      <b/>
      <sz val="11"/>
      <color rgb="FFFF0000"/>
      <name val="Calibri"/>
      <family val="2"/>
    </font>
    <font>
      <sz val="11"/>
      <color rgb="FF0070C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1"/>
      <color indexed="12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1" fillId="2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64" fontId="8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7" fillId="3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0" fillId="3" borderId="0" xfId="0" applyFont="1" applyFill="1"/>
    <xf numFmtId="0" fontId="13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11" fillId="3" borderId="0" xfId="0" applyFont="1" applyFill="1"/>
    <xf numFmtId="164" fontId="0" fillId="3" borderId="0" xfId="0" applyNumberFormat="1" applyFill="1" applyAlignment="1">
      <alignment horizontal="left"/>
    </xf>
    <xf numFmtId="0" fontId="14" fillId="3" borderId="0" xfId="0" applyFont="1" applyFill="1" applyAlignment="1">
      <alignment horizontal="left"/>
    </xf>
    <xf numFmtId="164" fontId="14" fillId="3" borderId="1" xfId="0" applyNumberFormat="1" applyFont="1" applyFill="1" applyBorder="1" applyAlignment="1">
      <alignment horizontal="left"/>
    </xf>
    <xf numFmtId="0" fontId="16" fillId="3" borderId="0" xfId="0" applyFont="1" applyFill="1" applyAlignment="1">
      <alignment horizontal="left"/>
    </xf>
    <xf numFmtId="0" fontId="15" fillId="3" borderId="0" xfId="0" applyFont="1" applyFill="1"/>
    <xf numFmtId="0" fontId="17" fillId="3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19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4" fontId="12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1" fontId="18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19" fillId="0" borderId="1" xfId="0" applyFont="1" applyBorder="1" applyAlignment="1">
      <alignment wrapText="1"/>
    </xf>
    <xf numFmtId="0" fontId="0" fillId="3" borderId="2" xfId="0" applyFill="1" applyBorder="1"/>
    <xf numFmtId="0" fontId="9" fillId="3" borderId="3" xfId="0" applyFont="1" applyFill="1" applyBorder="1" applyAlignment="1">
      <alignment horizontal="left"/>
    </xf>
    <xf numFmtId="0" fontId="0" fillId="3" borderId="4" xfId="0" applyFill="1" applyBorder="1"/>
    <xf numFmtId="0" fontId="14" fillId="3" borderId="2" xfId="0" applyNumberFormat="1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left"/>
    </xf>
    <xf numFmtId="0" fontId="14" fillId="3" borderId="6" xfId="0" applyNumberFormat="1" applyFont="1" applyFill="1" applyBorder="1" applyAlignment="1">
      <alignment wrapText="1"/>
    </xf>
    <xf numFmtId="0" fontId="14" fillId="3" borderId="7" xfId="0" applyNumberFormat="1" applyFont="1" applyFill="1" applyBorder="1" applyAlignment="1">
      <alignment wrapText="1"/>
    </xf>
    <xf numFmtId="0" fontId="14" fillId="3" borderId="8" xfId="0" applyNumberFormat="1" applyFont="1" applyFill="1" applyBorder="1" applyAlignment="1">
      <alignment horizontal="center" wrapText="1"/>
    </xf>
    <xf numFmtId="0" fontId="19" fillId="4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980000"/>
      <color rgb="FFFFE5CD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92797"/>
  <sheetViews>
    <sheetView tabSelected="1" zoomScaleNormal="100" workbookViewId="0">
      <pane ySplit="2" topLeftCell="A3" activePane="bottomLeft" state="frozen"/>
      <selection activeCell="C24" sqref="C24"/>
      <selection pane="bottomLeft" activeCell="B39" sqref="B39"/>
    </sheetView>
  </sheetViews>
  <sheetFormatPr defaultColWidth="8.85546875" defaultRowHeight="15" zeroHeight="1"/>
  <cols>
    <col min="1" max="1" width="4.7109375" style="6" customWidth="1"/>
    <col min="2" max="2" width="7.42578125" style="7" customWidth="1"/>
    <col min="3" max="4" width="13.42578125" style="6" customWidth="1"/>
    <col min="5" max="5" width="12.7109375" style="6" customWidth="1"/>
    <col min="6" max="7" width="13.7109375" style="6" customWidth="1"/>
    <col min="8" max="8" width="4.7109375" style="6" customWidth="1"/>
    <col min="9" max="26" width="8.85546875" style="6"/>
    <col min="27" max="16384" width="8.85546875" style="1"/>
  </cols>
  <sheetData>
    <row r="1" spans="1:26" ht="21">
      <c r="A1" s="19"/>
      <c r="B1" s="25" t="s">
        <v>0</v>
      </c>
      <c r="C1" s="26"/>
      <c r="D1" s="26"/>
      <c r="E1" s="26"/>
      <c r="F1" s="18"/>
    </row>
    <row r="2" spans="1:26" ht="15.75">
      <c r="A2" s="19"/>
      <c r="B2" s="27" t="s">
        <v>17</v>
      </c>
      <c r="C2" s="26"/>
      <c r="D2" s="26"/>
      <c r="E2" s="26"/>
      <c r="F2" s="19"/>
      <c r="G2" s="18"/>
    </row>
    <row r="3" spans="1:26" ht="15.75">
      <c r="A3" s="19"/>
      <c r="B3" s="27"/>
      <c r="C3" s="26"/>
      <c r="D3" s="26"/>
      <c r="E3" s="26"/>
      <c r="F3" s="19"/>
      <c r="G3" s="18"/>
    </row>
    <row r="4" spans="1:26" ht="15.75">
      <c r="B4" s="38"/>
      <c r="C4" s="39"/>
      <c r="D4" s="40"/>
      <c r="E4" s="42" t="s">
        <v>11</v>
      </c>
      <c r="F4" s="42" t="s">
        <v>12</v>
      </c>
      <c r="G4" s="42" t="s">
        <v>14</v>
      </c>
    </row>
    <row r="5" spans="1:26" s="5" customFormat="1" ht="15.75" customHeight="1">
      <c r="A5" s="21"/>
      <c r="B5" s="41" t="s">
        <v>1</v>
      </c>
      <c r="C5" s="44" t="s">
        <v>2</v>
      </c>
      <c r="D5" s="45" t="s">
        <v>3</v>
      </c>
      <c r="E5" s="46" t="s">
        <v>15</v>
      </c>
      <c r="F5" s="46" t="s">
        <v>13</v>
      </c>
      <c r="G5" s="46" t="s">
        <v>13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s="2" customFormat="1">
      <c r="A6" s="20"/>
      <c r="B6" s="43">
        <v>1</v>
      </c>
      <c r="C6" s="31">
        <v>13.7</v>
      </c>
      <c r="D6" s="31">
        <v>28.9</v>
      </c>
      <c r="E6" s="30">
        <v>0</v>
      </c>
      <c r="F6" s="30">
        <v>67</v>
      </c>
      <c r="G6" s="30">
        <v>1015</v>
      </c>
      <c r="H6" s="22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2" customFormat="1">
      <c r="A7" s="20"/>
      <c r="B7" s="43">
        <v>2</v>
      </c>
      <c r="C7" s="30">
        <v>8.6999999999999993</v>
      </c>
      <c r="D7" s="30">
        <v>25</v>
      </c>
      <c r="E7" s="30">
        <v>0.2</v>
      </c>
      <c r="F7" s="31">
        <v>95</v>
      </c>
      <c r="G7" s="30">
        <v>1021</v>
      </c>
      <c r="H7" s="22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2" customFormat="1">
      <c r="A8" s="20"/>
      <c r="B8" s="43">
        <v>3</v>
      </c>
      <c r="C8" s="30">
        <v>9.4</v>
      </c>
      <c r="D8" s="30">
        <v>18.399999999999999</v>
      </c>
      <c r="E8" s="30">
        <v>1.6</v>
      </c>
      <c r="F8" s="30">
        <v>93</v>
      </c>
      <c r="G8" s="30">
        <v>1026</v>
      </c>
      <c r="H8" s="2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2" customFormat="1">
      <c r="A9" s="20"/>
      <c r="B9" s="43">
        <v>4</v>
      </c>
      <c r="C9" s="30">
        <v>3.2</v>
      </c>
      <c r="D9" s="30">
        <v>20.8</v>
      </c>
      <c r="E9" s="30">
        <v>0</v>
      </c>
      <c r="F9" s="30">
        <v>94</v>
      </c>
      <c r="G9" s="30">
        <v>1028</v>
      </c>
      <c r="H9" s="22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2" customFormat="1">
      <c r="A10" s="20"/>
      <c r="B10" s="43">
        <v>5</v>
      </c>
      <c r="C10" s="30">
        <v>10.3</v>
      </c>
      <c r="D10" s="30">
        <v>24.1</v>
      </c>
      <c r="E10" s="30">
        <v>0</v>
      </c>
      <c r="F10" s="30">
        <v>74</v>
      </c>
      <c r="G10" s="30">
        <v>1025</v>
      </c>
      <c r="H10" s="22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2" customFormat="1">
      <c r="A11" s="20"/>
      <c r="B11" s="43">
        <v>6</v>
      </c>
      <c r="C11" s="30">
        <v>12.3</v>
      </c>
      <c r="D11" s="30">
        <v>22</v>
      </c>
      <c r="E11" s="30">
        <v>1.6</v>
      </c>
      <c r="F11" s="30">
        <v>93</v>
      </c>
      <c r="G11" s="30">
        <v>1017</v>
      </c>
      <c r="H11" s="22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2" customFormat="1">
      <c r="A12" s="20"/>
      <c r="B12" s="43">
        <v>7</v>
      </c>
      <c r="C12" s="30">
        <v>13.1</v>
      </c>
      <c r="D12" s="30">
        <v>19.8</v>
      </c>
      <c r="E12" s="30">
        <v>1.8</v>
      </c>
      <c r="F12" s="30">
        <v>88</v>
      </c>
      <c r="G12" s="30">
        <v>1011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2" customFormat="1">
      <c r="A13" s="20"/>
      <c r="B13" s="43">
        <v>8</v>
      </c>
      <c r="C13" s="30">
        <v>11.9</v>
      </c>
      <c r="D13" s="30">
        <v>21.4</v>
      </c>
      <c r="E13" s="30">
        <v>1.6</v>
      </c>
      <c r="F13" s="30">
        <v>80</v>
      </c>
      <c r="G13" s="30">
        <v>1016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2" customFormat="1">
      <c r="A14" s="20"/>
      <c r="B14" s="43">
        <v>9</v>
      </c>
      <c r="C14" s="30">
        <v>11.7</v>
      </c>
      <c r="D14" s="30">
        <v>25.9</v>
      </c>
      <c r="E14" s="30">
        <v>0.2</v>
      </c>
      <c r="F14" s="30">
        <v>66</v>
      </c>
      <c r="G14" s="37">
        <v>1008</v>
      </c>
      <c r="H14" s="2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2" customFormat="1">
      <c r="A15" s="20"/>
      <c r="B15" s="43">
        <v>10</v>
      </c>
      <c r="C15" s="30">
        <v>10</v>
      </c>
      <c r="D15" s="30">
        <v>20.100000000000001</v>
      </c>
      <c r="E15" s="30">
        <v>9.6</v>
      </c>
      <c r="F15" s="30">
        <v>80</v>
      </c>
      <c r="G15" s="32">
        <v>1007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2" customFormat="1">
      <c r="A16" s="20"/>
      <c r="B16" s="43">
        <v>11</v>
      </c>
      <c r="C16" s="30">
        <v>8.5</v>
      </c>
      <c r="D16" s="32">
        <v>13.8</v>
      </c>
      <c r="E16" s="30">
        <v>6.8</v>
      </c>
      <c r="F16" s="30">
        <v>67</v>
      </c>
      <c r="G16" s="30">
        <v>1009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2" customFormat="1">
      <c r="A17" s="20"/>
      <c r="B17" s="43">
        <v>12</v>
      </c>
      <c r="C17" s="30">
        <v>9.6</v>
      </c>
      <c r="D17" s="30">
        <v>14.3</v>
      </c>
      <c r="E17" s="30">
        <v>11.6</v>
      </c>
      <c r="F17" s="30">
        <v>87</v>
      </c>
      <c r="G17" s="30">
        <v>1010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2" customFormat="1">
      <c r="A18" s="20"/>
      <c r="B18" s="43">
        <v>13</v>
      </c>
      <c r="C18" s="30">
        <v>10.8</v>
      </c>
      <c r="D18" s="30">
        <v>18.2</v>
      </c>
      <c r="E18" s="30">
        <v>4.2</v>
      </c>
      <c r="F18" s="30">
        <v>86</v>
      </c>
      <c r="G18" s="30">
        <v>1019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2" customFormat="1">
      <c r="A19" s="20"/>
      <c r="B19" s="43">
        <v>14</v>
      </c>
      <c r="C19" s="30">
        <v>12.2</v>
      </c>
      <c r="D19" s="30">
        <v>17.7</v>
      </c>
      <c r="E19" s="30">
        <v>3.8</v>
      </c>
      <c r="F19" s="30">
        <v>93</v>
      </c>
      <c r="G19" s="30">
        <v>1021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2" customFormat="1">
      <c r="A20" s="20"/>
      <c r="B20" s="43">
        <v>15</v>
      </c>
      <c r="C20" s="30">
        <v>13.2</v>
      </c>
      <c r="D20" s="30">
        <v>18.2</v>
      </c>
      <c r="E20" s="30">
        <v>0</v>
      </c>
      <c r="F20" s="30">
        <v>90</v>
      </c>
      <c r="G20" s="30">
        <v>1019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2" customFormat="1">
      <c r="A21" s="20"/>
      <c r="B21" s="43">
        <v>16</v>
      </c>
      <c r="C21" s="30">
        <v>12.6</v>
      </c>
      <c r="D21" s="30">
        <v>23.8</v>
      </c>
      <c r="E21" s="30">
        <v>0.4</v>
      </c>
      <c r="F21" s="32">
        <v>65</v>
      </c>
      <c r="G21" s="30">
        <v>1014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2" customFormat="1">
      <c r="A22" s="20"/>
      <c r="B22" s="43">
        <v>17</v>
      </c>
      <c r="C22" s="30">
        <v>10.5</v>
      </c>
      <c r="D22" s="30">
        <v>16.7</v>
      </c>
      <c r="E22" s="31">
        <v>16.2</v>
      </c>
      <c r="F22" s="30">
        <v>79</v>
      </c>
      <c r="G22" s="30">
        <v>1015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2" customFormat="1">
      <c r="A23" s="20"/>
      <c r="B23" s="43">
        <v>18</v>
      </c>
      <c r="C23" s="30">
        <v>4.9000000000000004</v>
      </c>
      <c r="D23" s="30">
        <v>16.2</v>
      </c>
      <c r="E23" s="30">
        <v>0.6</v>
      </c>
      <c r="F23" s="30">
        <v>72</v>
      </c>
      <c r="G23" s="30">
        <v>1023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s="2" customFormat="1">
      <c r="A24" s="20"/>
      <c r="B24" s="43">
        <v>19</v>
      </c>
      <c r="C24" s="32">
        <v>2.2999999999999998</v>
      </c>
      <c r="D24" s="30">
        <v>21.4</v>
      </c>
      <c r="E24" s="30">
        <v>0</v>
      </c>
      <c r="F24" s="30">
        <v>93</v>
      </c>
      <c r="G24" s="30">
        <v>1023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2" customFormat="1">
      <c r="A25" s="20"/>
      <c r="B25" s="43">
        <v>20</v>
      </c>
      <c r="C25" s="30">
        <v>6.1</v>
      </c>
      <c r="D25" s="30">
        <v>24.5</v>
      </c>
      <c r="E25" s="30">
        <v>0.2</v>
      </c>
      <c r="F25" s="30">
        <v>73</v>
      </c>
      <c r="G25" s="30">
        <v>1025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s="2" customFormat="1">
      <c r="A26" s="20"/>
      <c r="B26" s="43">
        <v>21</v>
      </c>
      <c r="C26" s="30">
        <v>10.4</v>
      </c>
      <c r="D26" s="30">
        <v>22.4</v>
      </c>
      <c r="E26" s="30">
        <v>0</v>
      </c>
      <c r="F26" s="30">
        <v>80</v>
      </c>
      <c r="G26" s="30">
        <v>1027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s="2" customFormat="1">
      <c r="A27" s="20"/>
      <c r="B27" s="43">
        <v>22</v>
      </c>
      <c r="C27" s="30">
        <v>10.4</v>
      </c>
      <c r="D27" s="30">
        <v>25.2</v>
      </c>
      <c r="E27" s="30">
        <v>0</v>
      </c>
      <c r="F27" s="30">
        <v>82</v>
      </c>
      <c r="G27" s="30">
        <v>1026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s="2" customFormat="1">
      <c r="A28" s="20"/>
      <c r="B28" s="43">
        <v>23</v>
      </c>
      <c r="C28" s="30">
        <v>9.8000000000000007</v>
      </c>
      <c r="D28" s="30">
        <v>27.9</v>
      </c>
      <c r="E28" s="30">
        <v>0</v>
      </c>
      <c r="F28" s="30">
        <v>89</v>
      </c>
      <c r="G28" s="30">
        <v>1028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s="2" customFormat="1">
      <c r="A29" s="20"/>
      <c r="B29" s="43">
        <v>24</v>
      </c>
      <c r="C29" s="30">
        <v>7.4</v>
      </c>
      <c r="D29" s="30">
        <v>25.1</v>
      </c>
      <c r="E29" s="30">
        <v>0</v>
      </c>
      <c r="F29" s="30">
        <v>94</v>
      </c>
      <c r="G29" s="31">
        <v>1030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s="2" customFormat="1">
      <c r="A30" s="20"/>
      <c r="B30" s="43">
        <v>25</v>
      </c>
      <c r="C30" s="30">
        <v>5.9</v>
      </c>
      <c r="D30" s="30">
        <v>25.7</v>
      </c>
      <c r="E30" s="30">
        <v>0</v>
      </c>
      <c r="F30" s="30">
        <v>76</v>
      </c>
      <c r="G30" s="30">
        <v>1028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2" customFormat="1">
      <c r="A31" s="20"/>
      <c r="B31" s="43">
        <v>26</v>
      </c>
      <c r="C31" s="30">
        <v>8.3000000000000007</v>
      </c>
      <c r="D31" s="30">
        <v>27.3</v>
      </c>
      <c r="E31" s="30">
        <v>0</v>
      </c>
      <c r="F31" s="30">
        <v>80</v>
      </c>
      <c r="G31" s="30">
        <v>1020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2" customFormat="1">
      <c r="A32" s="20"/>
      <c r="B32" s="43">
        <v>27</v>
      </c>
      <c r="C32" s="30">
        <v>11</v>
      </c>
      <c r="D32" s="30">
        <v>20.5</v>
      </c>
      <c r="E32" s="30">
        <v>0</v>
      </c>
      <c r="F32" s="30">
        <v>91</v>
      </c>
      <c r="G32" s="30">
        <v>1024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2" customFormat="1">
      <c r="A33" s="20"/>
      <c r="B33" s="43">
        <v>28</v>
      </c>
      <c r="C33" s="30">
        <v>11.2</v>
      </c>
      <c r="D33" s="30">
        <v>24.9</v>
      </c>
      <c r="E33" s="30">
        <v>0</v>
      </c>
      <c r="F33" s="30">
        <v>94</v>
      </c>
      <c r="G33" s="30">
        <v>1024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2" customFormat="1">
      <c r="A34" s="20"/>
      <c r="B34" s="43">
        <v>29</v>
      </c>
      <c r="C34" s="30">
        <v>10.3</v>
      </c>
      <c r="D34" s="30">
        <v>23.3</v>
      </c>
      <c r="E34" s="30">
        <v>0</v>
      </c>
      <c r="F34" s="30">
        <v>93</v>
      </c>
      <c r="G34" s="30">
        <v>1028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2" customFormat="1">
      <c r="A35" s="20"/>
      <c r="B35" s="43">
        <v>30</v>
      </c>
      <c r="C35" s="37">
        <v>10.7</v>
      </c>
      <c r="D35" s="30">
        <v>25.4</v>
      </c>
      <c r="E35" s="30">
        <v>0</v>
      </c>
      <c r="F35" s="30">
        <v>84</v>
      </c>
      <c r="G35" s="30">
        <v>1026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s="2" customFormat="1">
      <c r="A36" s="20"/>
      <c r="B36" s="43"/>
      <c r="C36" s="47"/>
      <c r="D36" s="47"/>
      <c r="E36" s="47"/>
      <c r="F36" s="47"/>
      <c r="G36" s="4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s="2" customFormat="1">
      <c r="A37" s="20"/>
      <c r="B37" s="28"/>
      <c r="C37" s="29"/>
      <c r="D37" s="29"/>
      <c r="E37" s="29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s="2" customFormat="1">
      <c r="A38" s="20"/>
      <c r="B38" s="23" t="s">
        <v>18</v>
      </c>
      <c r="C38" s="22"/>
      <c r="D38" s="22"/>
      <c r="E38" s="22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>
      <c r="C39" s="26" t="s">
        <v>2</v>
      </c>
      <c r="D39" s="26" t="s">
        <v>4</v>
      </c>
    </row>
    <row r="40" spans="1:26" s="2" customFormat="1">
      <c r="A40" s="7"/>
      <c r="B40" s="8" t="s">
        <v>5</v>
      </c>
      <c r="C40" s="9">
        <f>AVERAGE(C6:C37)</f>
        <v>9.6800000000000015</v>
      </c>
      <c r="D40" s="9">
        <f>AVERAGE(D6:D37)</f>
        <v>21.963333333333328</v>
      </c>
      <c r="E40" s="10"/>
      <c r="F40" s="8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s="3" customFormat="1">
      <c r="A41" s="14"/>
      <c r="B41" s="11" t="s">
        <v>6</v>
      </c>
      <c r="C41" s="12">
        <f>MIN(C6:C36)</f>
        <v>2.2999999999999998</v>
      </c>
      <c r="D41" s="12">
        <f>MIN(D6:D36)</f>
        <v>13.8</v>
      </c>
      <c r="E41" s="13"/>
      <c r="F41" s="35">
        <f>MIN(F6:F36)</f>
        <v>65</v>
      </c>
      <c r="G41" s="35">
        <f>MIN(G6:G36)</f>
        <v>1007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s="4" customFormat="1">
      <c r="A42" s="16"/>
      <c r="B42" s="15" t="s">
        <v>7</v>
      </c>
      <c r="C42" s="13">
        <f>MAX(C6:C36)</f>
        <v>13.7</v>
      </c>
      <c r="D42" s="13">
        <f>MAX(D6:D36)</f>
        <v>28.9</v>
      </c>
      <c r="E42" s="33" t="str">
        <f>MAX(E6:E36)&amp;" mm"</f>
        <v>16.2 mm</v>
      </c>
      <c r="F42" s="36">
        <f>MAX(F6:F36)</f>
        <v>95</v>
      </c>
      <c r="G42" s="36">
        <f>MAX(G6:G36)</f>
        <v>1030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s="2" customFormat="1">
      <c r="A43" s="7"/>
      <c r="B43" s="8" t="s">
        <v>8</v>
      </c>
      <c r="C43" s="24" t="str">
        <f>"&gt;30 Days =  "&amp;COUNTIF(D4:D36,"&gt;30")</f>
        <v>&gt;30 Days =  0</v>
      </c>
      <c r="D43" s="24" t="str">
        <f>"Rain Days =  "&amp;COUNTIF(E6:E36,"&gt;0.3")</f>
        <v>Rain Days =  12</v>
      </c>
      <c r="E43" s="34" t="str">
        <f>SUM(E6:E37)&amp;" mm"</f>
        <v>60.4 mm</v>
      </c>
      <c r="F43" s="8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/>
    <row r="45" spans="1:26">
      <c r="B45" s="28" t="s">
        <v>16</v>
      </c>
      <c r="C45" s="26"/>
      <c r="D45" s="26"/>
      <c r="E45" s="26"/>
    </row>
    <row r="46" spans="1:26">
      <c r="B46" s="28" t="s">
        <v>9</v>
      </c>
      <c r="C46" s="26"/>
      <c r="D46" s="26"/>
      <c r="E46" s="26"/>
    </row>
    <row r="47" spans="1:26">
      <c r="B47" s="28"/>
      <c r="C47" s="26"/>
      <c r="D47" s="26"/>
      <c r="E47" s="26"/>
    </row>
    <row r="48" spans="1:26">
      <c r="A48" s="19"/>
      <c r="B48" s="28" t="s">
        <v>10</v>
      </c>
      <c r="C48" s="26"/>
      <c r="D48" s="26"/>
      <c r="E48" s="26"/>
    </row>
    <row r="49" spans="2:5">
      <c r="B49" s="28"/>
      <c r="C49" s="26"/>
      <c r="D49" s="26"/>
      <c r="E49" s="26"/>
    </row>
    <row r="50" spans="2:5">
      <c r="D50" s="17"/>
    </row>
    <row r="92785"/>
    <row r="92794"/>
    <row r="92795"/>
    <row r="92796"/>
    <row r="92797"/>
  </sheetData>
  <printOptions gridLines="1"/>
  <pageMargins left="0.78740157480314965" right="0.31496062992125984" top="0.78740157480314965" bottom="0" header="0" footer="0"/>
  <pageSetup paperSize="9" orientation="portrait" horizontalDpi="4294967293" r:id="rId1"/>
  <headerFooter alignWithMargins="0"/>
  <webPublishItems count="1">
    <webPublishItem id="29715" divId="Garfield 2018-01_29715" sourceType="sheet" destinationFile="C:\Users\Johno\Pictures\_Weather 2018\Garfield Daily Observations\Garfield 2018-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Garfield 2026-02</vt:lpstr>
      <vt:lpstr>'Garfield 2026-02'!Print_Area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Johno</dc:creator>
  <cp:keywords/>
  <dc:description/>
  <cp:lastModifiedBy>User</cp:lastModifiedBy>
  <cp:revision/>
  <cp:lastPrinted>2026-04-05T23:30:43Z</cp:lastPrinted>
  <dcterms:created xsi:type="dcterms:W3CDTF">2013-02-28T22:09:19Z</dcterms:created>
  <dcterms:modified xsi:type="dcterms:W3CDTF">2026-05-10T00:02:36Z</dcterms:modified>
  <cp:category/>
  <cp:contentStatus/>
</cp:coreProperties>
</file>